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905"/>
  <workbookPr autoCompressPictures="0"/>
  <bookViews>
    <workbookView xWindow="120" yWindow="100" windowWidth="33140" windowHeight="18240"/>
  </bookViews>
  <sheets>
    <sheet name="Sheet1" sheetId="1" r:id="rId1"/>
    <sheet name="Sheet2" sheetId="2" r:id="rId2"/>
    <sheet name="Sheet3" sheetId="3" r:id="rId3"/>
  </sheets>
  <definedNames>
    <definedName name="RCW">Sheet1!$A$16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5" i="1" l="1"/>
  <c r="E20" i="1"/>
</calcChain>
</file>

<file path=xl/sharedStrings.xml><?xml version="1.0" encoding="utf-8"?>
<sst xmlns="http://schemas.openxmlformats.org/spreadsheetml/2006/main" count="31" uniqueCount="25">
  <si>
    <t>Step 1</t>
  </si>
  <si>
    <t>Step 2</t>
  </si>
  <si>
    <t>Step 3</t>
  </si>
  <si>
    <t>Step 4</t>
  </si>
  <si>
    <t>L</t>
  </si>
  <si>
    <t>CW</t>
  </si>
  <si>
    <t>W</t>
  </si>
  <si>
    <t>cm</t>
  </si>
  <si>
    <t>g</t>
  </si>
  <si>
    <t>Tonearm Effective Mass</t>
  </si>
  <si>
    <t>H</t>
  </si>
  <si>
    <t>CF</t>
  </si>
  <si>
    <t>Step 5</t>
  </si>
  <si>
    <t>V</t>
  </si>
  <si>
    <t>Step 6</t>
  </si>
  <si>
    <t xml:space="preserve"> Calculate the effective tonearm mass</t>
  </si>
  <si>
    <t>Enter mass of cartridge &amp; fixings in grams</t>
  </si>
  <si>
    <t>If tonearm has detachable headshell, detach &amp; weigh (without cartridge)</t>
  </si>
  <si>
    <t>Measure distance L from stylus to pivot in cm, or lookup effective length specification</t>
  </si>
  <si>
    <t>Remove counter weight and weigh it</t>
  </si>
  <si>
    <t>Remove cartridge and headshell (if detachable). Weigh arm at stylus end (with counter weight removed)</t>
  </si>
  <si>
    <t>Enter desired or specified VTF</t>
  </si>
  <si>
    <t>Counterweight to pivot</t>
  </si>
  <si>
    <t>D</t>
  </si>
  <si>
    <t>rev. 18-11-2016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</si>
</sst>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0"/>
      <name val="Arial"/>
    </font>
    <font>
      <sz val="8"/>
      <name val="Arial"/>
    </font>
    <font>
      <sz val="14"/>
      <name val="Arial"/>
    </font>
    <font>
      <b/>
      <sz val="18"/>
      <name val="Arial"/>
    </font>
    <font>
      <b/>
      <sz val="14"/>
      <name val="Arial"/>
    </font>
    <font>
      <sz val="20"/>
      <name val="Arial"/>
    </font>
    <font>
      <b/>
      <sz val="24"/>
      <name val="Arial"/>
    </font>
    <font>
      <sz val="16"/>
      <name val="Arial"/>
    </font>
    <font>
      <b/>
      <sz val="14"/>
      <name val="Arial"/>
      <family val="2"/>
    </font>
    <font>
      <b/>
      <sz val="18"/>
      <name val="Arial"/>
      <family val="2"/>
    </font>
    <font>
      <sz val="12"/>
      <color rgb="FF9C65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20"/>
      <color rgb="FF3F3F76"/>
      <name val="Calibri"/>
      <scheme val="minor"/>
    </font>
    <font>
      <b/>
      <sz val="20"/>
      <color rgb="FF9C650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</patternFill>
    </fill>
    <fill>
      <patternFill patternType="solid">
        <fgColor rgb="FFFFCC99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0" fillId="5" borderId="0" applyNumberFormat="0" applyBorder="0" applyAlignment="0" applyProtection="0"/>
    <xf numFmtId="0" fontId="11" fillId="6" borderId="13" applyNumberFormat="0" applyAlignment="0" applyProtection="0"/>
  </cellStyleXfs>
  <cellXfs count="54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0" fillId="2" borderId="2" xfId="0" applyFill="1" applyBorder="1"/>
    <xf numFmtId="0" fontId="3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0" xfId="0" applyFill="1" applyBorder="1"/>
    <xf numFmtId="0" fontId="0" fillId="3" borderId="8" xfId="0" applyFill="1" applyBorder="1"/>
    <xf numFmtId="0" fontId="5" fillId="3" borderId="0" xfId="0" applyFont="1" applyFill="1" applyBorder="1" applyAlignment="1">
      <alignment horizontal="center" vertical="center"/>
    </xf>
    <xf numFmtId="164" fontId="6" fillId="3" borderId="0" xfId="0" applyNumberFormat="1" applyFont="1" applyFill="1" applyBorder="1" applyAlignment="1">
      <alignment horizontal="center" vertical="center"/>
    </xf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2" fillId="0" borderId="0" xfId="0" applyFont="1"/>
    <xf numFmtId="0" fontId="2" fillId="2" borderId="2" xfId="0" applyFont="1" applyFill="1" applyBorder="1"/>
    <xf numFmtId="0" fontId="0" fillId="2" borderId="0" xfId="0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5" fillId="2" borderId="0" xfId="0" applyFont="1" applyFill="1" applyAlignment="1" applyProtection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/>
    <xf numFmtId="164" fontId="9" fillId="2" borderId="2" xfId="0" applyNumberFormat="1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/>
    </xf>
    <xf numFmtId="0" fontId="5" fillId="3" borderId="12" xfId="0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64" fontId="5" fillId="2" borderId="0" xfId="0" applyNumberFormat="1" applyFont="1" applyFill="1" applyAlignment="1" applyProtection="1">
      <alignment horizontal="center" vertical="center"/>
    </xf>
    <xf numFmtId="0" fontId="0" fillId="4" borderId="0" xfId="0" applyFill="1"/>
    <xf numFmtId="0" fontId="2" fillId="4" borderId="0" xfId="0" applyFont="1" applyFill="1"/>
    <xf numFmtId="0" fontId="0" fillId="4" borderId="0" xfId="0" applyFill="1" applyBorder="1"/>
    <xf numFmtId="0" fontId="2" fillId="2" borderId="2" xfId="0" applyFont="1" applyFill="1" applyBorder="1" applyAlignment="1">
      <alignment vertical="center" wrapText="1"/>
    </xf>
    <xf numFmtId="0" fontId="10" fillId="5" borderId="1" xfId="1" applyBorder="1"/>
    <xf numFmtId="0" fontId="10" fillId="5" borderId="2" xfId="1" applyBorder="1"/>
    <xf numFmtId="14" fontId="10" fillId="5" borderId="3" xfId="1" applyNumberFormat="1" applyBorder="1" applyAlignment="1">
      <alignment horizontal="right" vertical="top"/>
    </xf>
    <xf numFmtId="164" fontId="12" fillId="6" borderId="13" xfId="2" applyNumberFormat="1" applyFont="1" applyAlignment="1" applyProtection="1">
      <alignment horizontal="center" vertical="center"/>
      <protection locked="0"/>
    </xf>
    <xf numFmtId="164" fontId="12" fillId="6" borderId="13" xfId="2" applyNumberFormat="1" applyFont="1" applyAlignment="1" applyProtection="1">
      <alignment horizontal="center"/>
      <protection locked="0"/>
    </xf>
    <xf numFmtId="0" fontId="12" fillId="6" borderId="13" xfId="2" applyFont="1" applyAlignment="1" applyProtection="1">
      <alignment horizontal="center" vertical="center"/>
      <protection locked="0"/>
    </xf>
    <xf numFmtId="0" fontId="13" fillId="5" borderId="2" xfId="1" applyFont="1" applyBorder="1" applyAlignment="1">
      <alignment horizontal="center" vertical="center"/>
    </xf>
  </cellXfs>
  <cellStyles count="3">
    <cellStyle name="Invoer" xfId="2" builtinId="20"/>
    <cellStyle name="Neutraal" xfId="1" builtinId="28"/>
    <cellStyle name="Normaal" xfId="0" builtinId="0"/>
  </cellStyles>
  <dxfs count="1">
    <dxf>
      <font>
        <condense val="0"/>
        <extend val="0"/>
        <color indexed="13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12700</xdr:colOff>
      <xdr:row>0</xdr:row>
      <xdr:rowOff>25400</xdr:rowOff>
    </xdr:from>
    <xdr:to>
      <xdr:col>18</xdr:col>
      <xdr:colOff>659472</xdr:colOff>
      <xdr:row>28</xdr:row>
      <xdr:rowOff>63500</xdr:rowOff>
    </xdr:to>
    <xdr:pic>
      <xdr:nvPicPr>
        <xdr:cNvPr id="2" name="Afbeelding 1" descr="Schermafbeelding 2016-11-18 om 19.19.17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02900" y="25400"/>
          <a:ext cx="8723972" cy="5930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tabSelected="1" topLeftCell="B1" workbookViewId="0">
      <selection activeCell="B15" sqref="B15"/>
    </sheetView>
  </sheetViews>
  <sheetFormatPr baseColWidth="10" defaultColWidth="8.83203125" defaultRowHeight="12" x14ac:dyDescent="0"/>
  <cols>
    <col min="1" max="1" width="10.83203125" customWidth="1"/>
    <col min="2" max="2" width="91.33203125" customWidth="1"/>
    <col min="3" max="3" width="7.83203125" customWidth="1"/>
    <col min="5" max="5" width="11" customWidth="1"/>
    <col min="6" max="6" width="16.6640625" customWidth="1"/>
  </cols>
  <sheetData>
    <row r="1" spans="1:19" ht="26" thickBot="1">
      <c r="A1" s="47"/>
      <c r="B1" s="53" t="s">
        <v>15</v>
      </c>
      <c r="C1" s="48"/>
      <c r="D1" s="48"/>
      <c r="E1" s="48"/>
      <c r="F1" s="49" t="s">
        <v>24</v>
      </c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</row>
    <row r="2" spans="1:19" ht="8.25" customHeight="1" thickBot="1">
      <c r="A2" s="1"/>
      <c r="B2" s="1"/>
      <c r="C2" s="1"/>
      <c r="D2" s="1"/>
      <c r="E2" s="1"/>
      <c r="F2" s="1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</row>
    <row r="3" spans="1:19" s="23" customFormat="1" ht="26" thickBot="1">
      <c r="A3" s="7" t="s">
        <v>0</v>
      </c>
      <c r="B3" s="33" t="s">
        <v>16</v>
      </c>
      <c r="C3" s="24"/>
      <c r="D3" s="10" t="s">
        <v>11</v>
      </c>
      <c r="E3" s="50">
        <v>8</v>
      </c>
      <c r="F3" s="40" t="s">
        <v>8</v>
      </c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</row>
    <row r="4" spans="1:19" ht="8.25" customHeight="1" thickBot="1">
      <c r="A4" s="25"/>
      <c r="B4" s="1"/>
      <c r="C4" s="1"/>
      <c r="D4" s="4"/>
      <c r="E4" s="26"/>
      <c r="F4" s="41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</row>
    <row r="5" spans="1:19" s="23" customFormat="1" ht="40.5" customHeight="1" thickBot="1">
      <c r="A5" s="7" t="s">
        <v>1</v>
      </c>
      <c r="B5" s="46" t="s">
        <v>17</v>
      </c>
      <c r="C5" s="24"/>
      <c r="D5" s="10" t="s">
        <v>10</v>
      </c>
      <c r="E5" s="50"/>
      <c r="F5" s="40" t="s">
        <v>8</v>
      </c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</row>
    <row r="6" spans="1:19" ht="9.75" customHeight="1" thickBot="1">
      <c r="A6" s="2"/>
      <c r="B6" s="6"/>
      <c r="C6" s="1"/>
      <c r="D6" s="4"/>
      <c r="E6" s="34"/>
      <c r="F6" s="5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</row>
    <row r="7" spans="1:19" ht="26" thickBot="1">
      <c r="A7" s="7" t="s">
        <v>2</v>
      </c>
      <c r="B7" s="8" t="s">
        <v>18</v>
      </c>
      <c r="C7" s="9"/>
      <c r="D7" s="10" t="s">
        <v>4</v>
      </c>
      <c r="E7" s="50">
        <v>23.8</v>
      </c>
      <c r="F7" s="11" t="s">
        <v>7</v>
      </c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</row>
    <row r="8" spans="1:19" ht="10.5" customHeight="1" thickBot="1">
      <c r="A8" s="2"/>
      <c r="B8" s="3"/>
      <c r="C8" s="1"/>
      <c r="D8" s="4"/>
      <c r="E8" s="42"/>
      <c r="F8" s="5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</row>
    <row r="9" spans="1:19" ht="23.25" customHeight="1" thickBot="1">
      <c r="A9" s="7" t="s">
        <v>3</v>
      </c>
      <c r="B9" s="8" t="s">
        <v>19</v>
      </c>
      <c r="C9" s="9"/>
      <c r="D9" s="10" t="s">
        <v>5</v>
      </c>
      <c r="E9" s="52">
        <v>80</v>
      </c>
      <c r="F9" s="11" t="s">
        <v>8</v>
      </c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</row>
    <row r="10" spans="1:19" ht="12.75" customHeight="1" thickBot="1">
      <c r="A10" s="2"/>
      <c r="B10" s="3"/>
      <c r="C10" s="1"/>
      <c r="D10" s="4"/>
      <c r="E10" s="34"/>
      <c r="F10" s="5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</row>
    <row r="11" spans="1:19" ht="35" thickBot="1">
      <c r="A11" s="7" t="s">
        <v>12</v>
      </c>
      <c r="B11" s="8" t="s">
        <v>20</v>
      </c>
      <c r="C11" s="9"/>
      <c r="D11" s="10" t="s">
        <v>6</v>
      </c>
      <c r="E11" s="50">
        <v>11</v>
      </c>
      <c r="F11" s="11" t="s">
        <v>8</v>
      </c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</row>
    <row r="12" spans="1:19" ht="9.75" customHeight="1" thickBot="1">
      <c r="A12" s="1"/>
      <c r="B12" s="1"/>
      <c r="C12" s="1"/>
      <c r="D12" s="1"/>
      <c r="E12" s="1"/>
      <c r="F12" s="1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</row>
    <row r="13" spans="1:19" ht="23.25" customHeight="1" thickBot="1">
      <c r="A13" s="35" t="s">
        <v>14</v>
      </c>
      <c r="B13" s="36" t="s">
        <v>21</v>
      </c>
      <c r="C13" s="36"/>
      <c r="D13" s="37" t="s">
        <v>13</v>
      </c>
      <c r="E13" s="51">
        <v>2</v>
      </c>
      <c r="F13" s="38" t="s">
        <v>8</v>
      </c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</row>
    <row r="14" spans="1:19" ht="9.75" customHeight="1" thickBot="1">
      <c r="A14" s="1"/>
      <c r="B14" s="1"/>
      <c r="C14" s="1"/>
      <c r="D14" s="1"/>
      <c r="E14" s="1"/>
      <c r="F14" s="1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</row>
    <row r="15" spans="1:19" ht="23.25" customHeight="1" thickBot="1">
      <c r="A15" s="27"/>
      <c r="B15" s="28"/>
      <c r="C15" s="29" t="s">
        <v>22</v>
      </c>
      <c r="D15" s="30" t="s">
        <v>23</v>
      </c>
      <c r="E15" s="39">
        <f>E7*(E11+E5+E3-E13)/E9</f>
        <v>5.0575000000000001</v>
      </c>
      <c r="F15" s="31" t="s">
        <v>7</v>
      </c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</row>
    <row r="16" spans="1:19">
      <c r="A16" s="1"/>
      <c r="B16" s="1"/>
      <c r="C16" s="12"/>
      <c r="D16" s="13"/>
      <c r="E16" s="13"/>
      <c r="F16" s="14"/>
      <c r="G16" s="45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</row>
    <row r="17" spans="1:19">
      <c r="A17" s="1"/>
      <c r="B17" s="1"/>
      <c r="C17" s="15"/>
      <c r="D17" s="16"/>
      <c r="E17" s="16"/>
      <c r="F17" s="17"/>
      <c r="G17" s="45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</row>
    <row r="18" spans="1:19">
      <c r="A18" s="1"/>
      <c r="B18" s="1"/>
      <c r="C18" s="15"/>
      <c r="D18" s="16"/>
      <c r="E18" s="16"/>
      <c r="F18" s="17"/>
      <c r="G18" s="45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</row>
    <row r="19" spans="1:19" ht="30" customHeight="1">
      <c r="A19" s="1"/>
      <c r="B19" s="1"/>
      <c r="C19" s="15"/>
      <c r="D19" s="16"/>
      <c r="E19" s="18" t="s">
        <v>9</v>
      </c>
      <c r="F19" s="17"/>
      <c r="G19" s="45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</row>
    <row r="20" spans="1:19" ht="26.25" customHeight="1">
      <c r="A20" s="1"/>
      <c r="B20" s="1"/>
      <c r="C20" s="15"/>
      <c r="D20" s="16"/>
      <c r="E20" s="19">
        <f>(E5*((E7-3)^2)/(E7^2))+(2*E11/3)+ E9*( (E15)^2) / ((E7)^2)</f>
        <v>10.945833333333333</v>
      </c>
      <c r="F20" s="32" t="s">
        <v>8</v>
      </c>
      <c r="G20" s="45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</row>
    <row r="21" spans="1:19">
      <c r="A21" s="1"/>
      <c r="B21" s="1"/>
      <c r="C21" s="15"/>
      <c r="D21" s="16"/>
      <c r="E21" s="16"/>
      <c r="F21" s="17"/>
      <c r="G21" s="45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</row>
    <row r="22" spans="1:19">
      <c r="A22" s="1"/>
      <c r="B22" s="1"/>
      <c r="C22" s="15"/>
      <c r="D22" s="16"/>
      <c r="E22" s="16"/>
      <c r="F22" s="17"/>
      <c r="G22" s="45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</row>
    <row r="23" spans="1:19" hidden="1">
      <c r="A23" s="1"/>
      <c r="B23" s="1"/>
      <c r="C23" s="15"/>
      <c r="D23" s="16"/>
      <c r="E23" s="16"/>
      <c r="F23" s="17"/>
      <c r="G23" s="45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</row>
    <row r="24" spans="1:19" ht="13" thickBot="1">
      <c r="A24" s="1"/>
      <c r="B24" s="1"/>
      <c r="C24" s="20"/>
      <c r="D24" s="21"/>
      <c r="E24" s="21"/>
      <c r="F24" s="22"/>
      <c r="G24" s="45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</row>
    <row r="25" spans="1:19">
      <c r="A25" s="1"/>
      <c r="B25" s="1"/>
      <c r="C25" s="1"/>
      <c r="D25" s="1"/>
      <c r="E25" s="1"/>
      <c r="F25" s="1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</row>
    <row r="26" spans="1:19">
      <c r="A26" s="1"/>
      <c r="B26" s="1"/>
      <c r="C26" s="1"/>
      <c r="D26" s="1"/>
      <c r="E26" s="1"/>
      <c r="F26" s="1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</row>
    <row r="27" spans="1:19">
      <c r="A27" s="1"/>
      <c r="B27" s="1"/>
      <c r="C27" s="1"/>
      <c r="D27" s="1"/>
      <c r="E27" s="1"/>
      <c r="F27" s="1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</row>
    <row r="28" spans="1:19">
      <c r="A28" s="1"/>
      <c r="B28" s="1"/>
      <c r="C28" s="1"/>
      <c r="D28" s="1"/>
      <c r="E28" s="1"/>
      <c r="F28" s="1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</row>
  </sheetData>
  <sheetProtection selectLockedCells="1"/>
  <phoneticPr fontId="1" type="noConversion"/>
  <conditionalFormatting sqref="E5:E6">
    <cfRule type="cellIs" dxfId="0" priority="1" stopIfTrue="1" operator="equal">
      <formula>0</formula>
    </cfRule>
  </conditionalFormatting>
  <pageMargins left="0.75" right="0.75" top="1" bottom="1" header="0.5" footer="0.5"/>
  <pageSetup paperSize="9" orientation="portrait" horizontalDpi="4294967293" verticalDpi="0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honeticPr fontId="1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2" x14ac:dyDescent="0"/>
  <sheetData/>
  <phoneticPr fontId="1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</dc:creator>
  <cp:lastModifiedBy>harry handig</cp:lastModifiedBy>
  <dcterms:created xsi:type="dcterms:W3CDTF">2010-11-12T11:57:42Z</dcterms:created>
  <dcterms:modified xsi:type="dcterms:W3CDTF">2016-11-19T09:28:09Z</dcterms:modified>
</cp:coreProperties>
</file>